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7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<sst xmlns="http://schemas.openxmlformats.org/spreadsheetml/2006/main" count="41" uniqueCount="41">
  <si>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Tableau à remplir et à envoyer à Belinda (</t>
    </r>
    <r>
      <rPr>
        <sz val="12"/>
        <color indexed="12"/>
        <rFont val=""/>
        <family val="1"/>
      </rPr>
      <t>bdplmoreau49@gmail.com</t>
    </r>
    <r>
      <rPr>
        <sz val="12"/>
        <rFont val=""/>
        <family val="1"/>
      </rPr>
      <t>)</t>
    </r>
  </si>
  <si>
    <t>Contrat Produit Laitiers de Vache 2023</t>
  </si>
  <si>
    <t>NOM :</t>
  </si>
  <si>
    <t>Tel :</t>
  </si>
  <si>
    <t>Dates</t>
  </si>
  <si>
    <t>Montant total</t>
  </si>
  <si>
    <t>Lait Cru</t>
  </si>
  <si>
    <t>Lait Pasteu-risé</t>
  </si>
  <si>
    <t>Tomme</t>
  </si>
  <si>
    <t>Tomme aux herbes</t>
  </si>
  <si>
    <t>Tomme râpée</t>
  </si>
  <si>
    <t>Camem-bert</t>
  </si>
  <si>
    <t>Fromage Frais nature</t>
  </si>
  <si>
    <t>Fromage Frais ail &amp; fines Herbes</t>
  </si>
  <si>
    <t>Fromage Frais Brusche-ta</t>
  </si>
  <si>
    <t>Fromage Frais échalote</t>
  </si>
  <si>
    <t>Fromage à Tartiner</t>
  </si>
  <si>
    <t>Fromage Blanc nature</t>
  </si>
  <si>
    <t>Fromage Blanc (sucré)</t>
  </si>
  <si>
    <t>Faisselle</t>
  </si>
  <si>
    <t>Yaourt nature</t>
  </si>
  <si>
    <t>Yaourt nature (sucré)</t>
  </si>
  <si>
    <t>Yaourt abricot (sucré)</t>
  </si>
  <si>
    <t>Yaourt citron (sucré)</t>
  </si>
  <si>
    <t>Yaourt fraise (sucré)</t>
  </si>
  <si>
    <t>Yaourt framboise (sucré)</t>
  </si>
  <si>
    <t>Yaourt noix de coco (sucré)</t>
  </si>
  <si>
    <t>Bout. d'1l. fourni par l'ama-pien</t>
  </si>
  <si>
    <t>Bout. d'1l. fourni par le producteur</t>
  </si>
  <si>
    <t>Portion de 250g environ</t>
  </si>
  <si>
    <t>350gr env.</t>
  </si>
  <si>
    <t>Portion de 200g environ</t>
  </si>
  <si>
    <t>Pot de 250g con-signé</t>
  </si>
  <si>
    <t>Pot de 500g consigné</t>
  </si>
  <si>
    <t>4 x Pots de 100gr con-signés</t>
  </si>
  <si>
    <t>Pot de 125gr consigné</t>
  </si>
  <si>
    <t>Cumul</t>
  </si>
  <si>
    <t>1e chèque</t>
  </si>
  <si>
    <t>2è chèque</t>
  </si>
  <si>
    <t xml:space="preserve">3è chèque </t>
  </si>
  <si>
    <t>4è chèque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</si>
</sst>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\€"/>
    <numFmt numFmtId="167" formatCode="DD/MM/YY"/>
  </numFmts>
  <fonts count="1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b/>
      <sz val="2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2" fillId="2" borderId="2" xfId="20" applyFont="1" applyFill="1" applyBorder="1" applyAlignment="1">
      <alignment horizontal="left" vertical="center"/>
      <protection/>
    </xf>
    <xf numFmtId="164" fontId="2" fillId="2" borderId="3" xfId="20" applyFont="1" applyFill="1" applyBorder="1" applyAlignment="1">
      <alignment horizontal="left" vertical="center"/>
      <protection/>
    </xf>
    <xf numFmtId="164" fontId="2" fillId="2" borderId="4" xfId="20" applyFont="1" applyFill="1" applyBorder="1" applyAlignment="1">
      <alignment horizontal="left" vertical="center"/>
      <protection/>
    </xf>
    <xf numFmtId="164" fontId="2" fillId="2" borderId="5" xfId="20" applyFont="1" applyFill="1" applyBorder="1" applyAlignment="1">
      <alignment horizontal="left" vertical="center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2" fillId="2" borderId="6" xfId="20" applyFont="1" applyFill="1" applyBorder="1" applyAlignment="1">
      <alignment horizontal="center" vertical="center" wrapText="1"/>
      <protection/>
    </xf>
    <xf numFmtId="164" fontId="6" fillId="2" borderId="6" xfId="20" applyFont="1" applyFill="1" applyBorder="1" applyAlignment="1">
      <alignment horizontal="center" vertical="center" wrapText="1"/>
      <protection/>
    </xf>
    <xf numFmtId="164" fontId="7" fillId="2" borderId="6" xfId="20" applyFont="1" applyFill="1" applyBorder="1" applyAlignment="1">
      <alignment horizontal="center" vertical="center" wrapText="1"/>
      <protection/>
    </xf>
    <xf numFmtId="166" fontId="8" fillId="2" borderId="6" xfId="20" applyNumberFormat="1" applyFont="1" applyFill="1" applyBorder="1" applyAlignment="1">
      <alignment horizontal="center" wrapText="1"/>
      <protection/>
    </xf>
    <xf numFmtId="164" fontId="2" fillId="2" borderId="6" xfId="20" applyFont="1" applyFill="1" applyBorder="1" applyAlignment="1">
      <alignment horizontal="left" vertical="center"/>
      <protection/>
    </xf>
    <xf numFmtId="164" fontId="9" fillId="3" borderId="6" xfId="20" applyFont="1" applyFill="1" applyBorder="1" applyAlignment="1">
      <alignment horizontal="center" vertical="center" wrapText="1"/>
      <protection/>
    </xf>
    <xf numFmtId="166" fontId="10" fillId="3" borderId="6" xfId="20" applyNumberFormat="1" applyFont="1" applyFill="1" applyBorder="1" applyAlignment="1">
      <alignment horizontal="center" wrapText="1"/>
      <protection/>
    </xf>
    <xf numFmtId="164" fontId="1" fillId="4" borderId="6" xfId="20" applyFont="1" applyFill="1" applyBorder="1" applyAlignment="1">
      <alignment horizontal="center" vertical="center" wrapText="1"/>
      <protection/>
    </xf>
    <xf numFmtId="167" fontId="6" fillId="2" borderId="7" xfId="20" applyNumberFormat="1" applyFont="1" applyFill="1" applyBorder="1" applyAlignment="1">
      <alignment horizontal="center" wrapText="1"/>
      <protection/>
    </xf>
    <xf numFmtId="164" fontId="1" fillId="2" borderId="6" xfId="20" applyFont="1" applyFill="1" applyBorder="1" applyAlignment="1">
      <alignment horizontal="center" vertical="center" wrapText="1"/>
      <protection/>
    </xf>
    <xf numFmtId="167" fontId="6" fillId="2" borderId="8" xfId="20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466725</xdr:colOff>
      <xdr:row>6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002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plmoreau49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2"/>
  <sheetViews>
    <sheetView tabSelected="1" workbookViewId="0" topLeftCell="A1">
      <selection activeCell="D1" sqref="D1"/>
    </sheetView>
  </sheetViews>
  <sheetFormatPr defaultColWidth="13.7109375" defaultRowHeight="15" customHeight="1"/>
  <cols>
    <col min="1" max="1" width="9.421875" style="1" customWidth="1"/>
    <col min="2" max="2" width="8.28125" style="1" customWidth="1"/>
    <col min="3" max="3" width="7.140625" style="1" customWidth="1"/>
    <col min="4" max="4" width="7.00390625" style="1" customWidth="1"/>
    <col min="5" max="5" width="7.421875" style="1" customWidth="1"/>
    <col min="6" max="6" width="7.140625" style="1" customWidth="1"/>
    <col min="7" max="7" width="6.8515625" style="1" customWidth="1"/>
    <col min="8" max="8" width="7.00390625" style="1" customWidth="1"/>
    <col min="9" max="10" width="8.00390625" style="1" customWidth="1"/>
    <col min="11" max="13" width="7.7109375" style="1" customWidth="1"/>
    <col min="14" max="14" width="8.00390625" style="1" customWidth="1"/>
    <col min="15" max="15" width="7.421875" style="1" customWidth="1"/>
    <col min="16" max="16" width="8.140625" style="1" customWidth="1"/>
    <col min="17" max="17" width="7.421875" style="1" customWidth="1"/>
    <col min="18" max="18" width="7.57421875" style="1" customWidth="1"/>
    <col min="19" max="19" width="7.00390625" style="1" customWidth="1"/>
    <col min="20" max="20" width="7.28125" style="1" customWidth="1"/>
    <col min="21" max="21" width="8.00390625" style="1" customWidth="1"/>
    <col min="22" max="22" width="8.7109375" style="1" customWidth="1"/>
    <col min="23" max="23" width="7.7109375" style="1" customWidth="1"/>
    <col min="24" max="30" width="8.00390625" style="1" customWidth="1"/>
    <col min="31" max="16384" width="12.57421875" style="1" customWidth="1"/>
  </cols>
  <sheetData>
    <row r="1" spans="1:2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2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  <c r="U3" s="5" t="s">
        <v>2</v>
      </c>
      <c r="V3" s="6"/>
      <c r="W3" s="6"/>
    </row>
    <row r="4" spans="1:23" ht="12.75" customHeight="1">
      <c r="A4" s="2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7" t="s">
        <v>3</v>
      </c>
      <c r="V4" s="8"/>
      <c r="W4" s="8"/>
    </row>
    <row r="5" spans="1:23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3:23" ht="12.7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7.75" customHeight="1">
      <c r="A7" s="10" t="s">
        <v>4</v>
      </c>
      <c r="B7" s="10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2" t="s">
        <v>25</v>
      </c>
      <c r="W7" s="11" t="s">
        <v>26</v>
      </c>
    </row>
    <row r="8" spans="1:23" ht="12.75" customHeight="1">
      <c r="A8" s="10"/>
      <c r="B8" s="10"/>
      <c r="C8" s="13">
        <v>1</v>
      </c>
      <c r="D8" s="13">
        <v>1.3</v>
      </c>
      <c r="E8" s="13">
        <v>4.6</v>
      </c>
      <c r="F8" s="13">
        <v>5</v>
      </c>
      <c r="G8" s="13">
        <v>3.6</v>
      </c>
      <c r="H8" s="13">
        <v>4.5</v>
      </c>
      <c r="I8" s="13">
        <v>1.9</v>
      </c>
      <c r="J8" s="13">
        <v>2</v>
      </c>
      <c r="K8" s="13">
        <v>2</v>
      </c>
      <c r="L8" s="13">
        <v>2</v>
      </c>
      <c r="M8" s="13">
        <v>2.05</v>
      </c>
      <c r="N8" s="13">
        <v>2.75</v>
      </c>
      <c r="O8" s="13">
        <v>2.75</v>
      </c>
      <c r="P8" s="13">
        <v>2.5</v>
      </c>
      <c r="Q8" s="13">
        <v>0.52</v>
      </c>
      <c r="R8" s="13">
        <v>0.5700000000000001</v>
      </c>
      <c r="S8" s="13">
        <v>0.5700000000000001</v>
      </c>
      <c r="T8" s="13">
        <v>0.5700000000000001</v>
      </c>
      <c r="U8" s="13">
        <v>0.5700000000000001</v>
      </c>
      <c r="V8" s="13">
        <v>0.5700000000000001</v>
      </c>
      <c r="W8" s="13">
        <v>0.5700000000000001</v>
      </c>
    </row>
    <row r="9" spans="1:23" ht="72" customHeight="1">
      <c r="A9" s="10"/>
      <c r="B9" s="10"/>
      <c r="C9" s="12" t="s">
        <v>27</v>
      </c>
      <c r="D9" s="12" t="s">
        <v>28</v>
      </c>
      <c r="E9" s="12" t="s">
        <v>29</v>
      </c>
      <c r="F9" s="12"/>
      <c r="G9" s="12"/>
      <c r="H9" s="12" t="s">
        <v>30</v>
      </c>
      <c r="I9" s="10" t="s">
        <v>31</v>
      </c>
      <c r="J9" s="10"/>
      <c r="K9" s="10"/>
      <c r="L9" s="10"/>
      <c r="M9" s="12" t="s">
        <v>32</v>
      </c>
      <c r="N9" s="10" t="s">
        <v>33</v>
      </c>
      <c r="O9" s="10"/>
      <c r="P9" s="12" t="s">
        <v>34</v>
      </c>
      <c r="Q9" s="10" t="s">
        <v>35</v>
      </c>
      <c r="R9" s="10"/>
      <c r="S9" s="10"/>
      <c r="T9" s="10"/>
      <c r="U9" s="10"/>
      <c r="V9" s="10"/>
      <c r="W9" s="10"/>
    </row>
    <row r="10" spans="1:23" ht="12.75" customHeight="1">
      <c r="A10" s="14" t="s">
        <v>36</v>
      </c>
      <c r="B10" s="13">
        <f>B11+B25+B39+B52</f>
        <v>0</v>
      </c>
      <c r="C10" s="10">
        <f>SUM(C12:C59)</f>
        <v>0</v>
      </c>
      <c r="D10" s="10">
        <f>SUM(D12:D59)</f>
        <v>0</v>
      </c>
      <c r="E10" s="10">
        <f>SUM(E12:E59)</f>
        <v>0</v>
      </c>
      <c r="F10" s="10"/>
      <c r="G10" s="10"/>
      <c r="H10" s="10">
        <f>SUM(H12:H59)</f>
        <v>0</v>
      </c>
      <c r="I10" s="10">
        <f>SUM(I12:I59)</f>
        <v>0</v>
      </c>
      <c r="J10" s="10">
        <f>SUM(J12:J59)</f>
        <v>0</v>
      </c>
      <c r="K10" s="10"/>
      <c r="L10" s="10"/>
      <c r="M10" s="10">
        <f>SUM(M12:M59)</f>
        <v>0</v>
      </c>
      <c r="N10" s="10">
        <f>SUM(N12:N59)</f>
        <v>0</v>
      </c>
      <c r="O10" s="10">
        <f>SUM(O12:O59)</f>
        <v>0</v>
      </c>
      <c r="P10" s="10">
        <f>SUM(P12:P59)</f>
        <v>0</v>
      </c>
      <c r="Q10" s="10">
        <f>SUM(Q12:Q59)</f>
        <v>0</v>
      </c>
      <c r="R10" s="10">
        <f>SUM(R12:R59)</f>
        <v>0</v>
      </c>
      <c r="S10" s="10">
        <f>SUM(S12:S59)</f>
        <v>0</v>
      </c>
      <c r="T10" s="10">
        <f>SUM(T12:T59)</f>
        <v>0</v>
      </c>
      <c r="U10" s="10">
        <f>SUM(U12:U59)</f>
        <v>0</v>
      </c>
      <c r="V10" s="10">
        <f>SUM(V12:V59)</f>
        <v>0</v>
      </c>
      <c r="W10" s="10">
        <f>SUM(W12:W59)</f>
        <v>0</v>
      </c>
    </row>
    <row r="11" spans="1:23" ht="15.75" customHeight="1">
      <c r="A11" s="15" t="s">
        <v>37</v>
      </c>
      <c r="B11" s="16">
        <f>SUM(B12:B24)</f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18">
        <v>44929</v>
      </c>
      <c r="B12" s="13">
        <f>SUMPRODUCT(C8:X8,C12:X12)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 customHeight="1">
      <c r="A13" s="20">
        <v>44936</v>
      </c>
      <c r="B13" s="13">
        <f>SUMPRODUCT(C8:X8,C13:X13)</f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 customHeight="1">
      <c r="A14" s="20">
        <v>44943</v>
      </c>
      <c r="B14" s="13">
        <f>SUMPRODUCT(C8:X8,C14:X14)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2.75" customHeight="1">
      <c r="A15" s="20">
        <v>44950</v>
      </c>
      <c r="B15" s="13">
        <f>SUMPRODUCT(C8:X8,C15:X15)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 customHeight="1">
      <c r="A16" s="20">
        <v>44957</v>
      </c>
      <c r="B16" s="13">
        <f>SUMPRODUCT(C8:X8,C16:X16)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.75" customHeight="1">
      <c r="A17" s="20">
        <v>44964</v>
      </c>
      <c r="B17" s="13">
        <f>SUMPRODUCT(C8:X8,C17:X17)</f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.75" customHeight="1">
      <c r="A18" s="20">
        <v>44971</v>
      </c>
      <c r="B18" s="13">
        <f>SUMPRODUCT(C8:X8,C18:X18)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 customHeight="1">
      <c r="A19" s="20">
        <v>44978</v>
      </c>
      <c r="B19" s="13">
        <f>SUMPRODUCT(C8:X8,C19:X19)</f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.75" customHeight="1">
      <c r="A20" s="18">
        <v>44985</v>
      </c>
      <c r="B20" s="13">
        <f>SUMPRODUCT(C8:X8,C20:X20)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 customHeight="1">
      <c r="A21" s="20">
        <v>44992</v>
      </c>
      <c r="B21" s="13">
        <f>SUMPRODUCT(C8:X8,C21:X21)</f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 customHeight="1">
      <c r="A22" s="20">
        <v>44999</v>
      </c>
      <c r="B22" s="13">
        <f>SUMPRODUCT(C8:X8,C22:X22)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 customHeight="1">
      <c r="A23" s="18">
        <v>45006</v>
      </c>
      <c r="B23" s="13">
        <f>SUMPRODUCT(C8:X8,C23:X23)</f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.75" customHeight="1">
      <c r="A24" s="20">
        <v>45013</v>
      </c>
      <c r="B24" s="13">
        <f>SUMPRODUCT(C8:X8,C24:X24)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.75" customHeight="1">
      <c r="A25" s="15" t="s">
        <v>38</v>
      </c>
      <c r="B25" s="16">
        <f>SUM(B26:B38)</f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 customHeight="1">
      <c r="A26" s="20">
        <v>45020</v>
      </c>
      <c r="B26" s="13">
        <f>SUMPRODUCT(C8:X8,C26:X26)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 customHeight="1">
      <c r="A27" s="20">
        <v>45027</v>
      </c>
      <c r="B27" s="13">
        <f>SUMPRODUCT(C8:X8,C27:X27)</f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 customHeight="1">
      <c r="A28" s="20">
        <v>45034</v>
      </c>
      <c r="B28" s="13">
        <f>SUMPRODUCT(C8:X8,C28:X28)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 customHeight="1">
      <c r="A29" s="20">
        <v>45041</v>
      </c>
      <c r="B29" s="13">
        <f>SUMPRODUCT(C8:X8,C29:X29)</f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 customHeight="1">
      <c r="A30" s="18">
        <v>45048</v>
      </c>
      <c r="B30" s="13">
        <f>SUMPRODUCT(C8:X8,C30:X30)</f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2.75" customHeight="1">
      <c r="A31" s="20">
        <v>45055</v>
      </c>
      <c r="B31" s="13">
        <f>SUMPRODUCT(C8:X8,C31:X31)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 customHeight="1">
      <c r="A32" s="20">
        <v>45062</v>
      </c>
      <c r="B32" s="13">
        <f>SUMPRODUCT(C8:X8,C32:X32)</f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 customHeight="1">
      <c r="A33" s="20">
        <v>45069</v>
      </c>
      <c r="B33" s="13">
        <f>SUMPRODUCT(C8:X8,C33:X33)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 customHeight="1">
      <c r="A34" s="20">
        <v>45076</v>
      </c>
      <c r="B34" s="13">
        <f>SUMPRODUCT(C8:X8,C34:X34)</f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 customHeight="1">
      <c r="A35" s="20">
        <v>45083</v>
      </c>
      <c r="B35" s="13">
        <f>SUMPRODUCT(C8:X8,C35:X35)</f>
        <v>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2.75" customHeight="1">
      <c r="A36" s="18">
        <v>45090</v>
      </c>
      <c r="B36" s="13">
        <f>SUMPRODUCT(C8:X8,C36:X36)</f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2.75" customHeight="1">
      <c r="A37" s="20">
        <v>45097</v>
      </c>
      <c r="B37" s="13">
        <f>SUMPRODUCT(C8:X8,C37:X37)</f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2.75" customHeight="1">
      <c r="A38" s="20">
        <v>45104</v>
      </c>
      <c r="B38" s="13">
        <f>SUMPRODUCT(C8:X8,C38:X38)</f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 customHeight="1">
      <c r="A39" s="15" t="s">
        <v>39</v>
      </c>
      <c r="B39" s="16">
        <f>SUM(B40:B51)</f>
        <v>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2.75" customHeight="1">
      <c r="A40" s="18">
        <v>45111</v>
      </c>
      <c r="B40" s="13">
        <f>SUMPRODUCT(C8:X8,C40:X40)</f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75" customHeight="1">
      <c r="A41" s="20">
        <v>45118</v>
      </c>
      <c r="B41" s="13">
        <f>SUMPRODUCT(C8:X8,C41:X41)</f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 customHeight="1">
      <c r="A42" s="20">
        <v>45125</v>
      </c>
      <c r="B42" s="13">
        <f>SUMPRODUCT(C8:X8,C42:X42)</f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2.75" customHeight="1">
      <c r="A43" s="20">
        <v>45132</v>
      </c>
      <c r="B43" s="13">
        <f>SUMPRODUCT(C8:X8,C43:X43)</f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2.75" customHeight="1">
      <c r="A44" s="20">
        <v>45139</v>
      </c>
      <c r="B44" s="13">
        <f>SUMPRODUCT(C8:X8,C44:X44)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75" customHeight="1">
      <c r="A45" s="20">
        <v>45146</v>
      </c>
      <c r="B45" s="13">
        <f>SUMPRODUCT(C8:X8,C45:X45)</f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75" customHeight="1">
      <c r="A46" s="18">
        <v>45160</v>
      </c>
      <c r="B46" s="13">
        <f>SUMPRODUCT(C8:X8,C46:X46)</f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2.75" customHeight="1">
      <c r="A47" s="20">
        <v>45167</v>
      </c>
      <c r="B47" s="13">
        <f>SUMPRODUCT(C8:X8,C47:X47)</f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 customHeight="1">
      <c r="A48" s="18">
        <v>45174</v>
      </c>
      <c r="B48" s="13">
        <f>SUMPRODUCT(C8:X8,C48:X48)</f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 customHeight="1">
      <c r="A49" s="20">
        <v>45181</v>
      </c>
      <c r="B49" s="13">
        <f>SUMPRODUCT(C8:X8,C49:X49)</f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 customHeight="1">
      <c r="A50" s="20">
        <v>45188</v>
      </c>
      <c r="B50" s="13">
        <f>SUMPRODUCT(C8:X8,C50:X50)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75" customHeight="1">
      <c r="A51" s="20">
        <v>45195</v>
      </c>
      <c r="B51" s="13">
        <f>SUMPRODUCT(C8:X8,C51:X51)</f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2.75" customHeight="1">
      <c r="A52" s="15" t="s">
        <v>40</v>
      </c>
      <c r="B52" s="16">
        <f>SUM(B53:B64)</f>
        <v>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 customHeight="1">
      <c r="A53" s="20">
        <v>45202</v>
      </c>
      <c r="B53" s="13">
        <f>SUMPRODUCT(C8:X8,C53:X53)</f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.75" customHeight="1">
      <c r="A54" s="20">
        <v>45209</v>
      </c>
      <c r="B54" s="13">
        <f>SUMPRODUCT(C8:X8,C54:X54)</f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2.75" customHeight="1">
      <c r="A55" s="20">
        <v>45216</v>
      </c>
      <c r="B55" s="13">
        <f>SUMPRODUCT(C8:X8,C55:X55)</f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2.75" customHeight="1">
      <c r="A56" s="20">
        <v>45223</v>
      </c>
      <c r="B56" s="13">
        <f>SUMPRODUCT(C8:X8,C56:X56)</f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2.75" customHeight="1">
      <c r="A57" s="20">
        <v>45230</v>
      </c>
      <c r="B57" s="13">
        <f>SUMPRODUCT(C8:X8,C57:X57)</f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2.75" customHeight="1">
      <c r="A58" s="18">
        <v>45237</v>
      </c>
      <c r="B58" s="13">
        <f>SUMPRODUCT(C8:X8,C58:X58)</f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2.75" customHeight="1">
      <c r="A59" s="20">
        <v>45244</v>
      </c>
      <c r="B59" s="13">
        <f>SUMPRODUCT(C8:X8,C59:X59)</f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2.75" customHeight="1">
      <c r="A60" s="20">
        <v>45251</v>
      </c>
      <c r="B60" s="13">
        <f>SUMPRODUCT(C10:X10,C60:X60)</f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75" customHeight="1">
      <c r="A61" s="20">
        <v>45258</v>
      </c>
      <c r="B61" s="13">
        <f>SUMPRODUCT(C10:X10,C61:X61)</f>
        <v>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.75" customHeight="1">
      <c r="A62" s="20">
        <v>45265</v>
      </c>
      <c r="B62" s="13">
        <f>SUMPRODUCT(C12:X12,C62:X62)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.75" customHeight="1">
      <c r="A63" s="20">
        <v>45272</v>
      </c>
      <c r="B63" s="13">
        <f>SUMPRODUCT(C12:X12,C63:X63)</f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75" customHeight="1">
      <c r="A64" s="20">
        <v>45279</v>
      </c>
      <c r="B64" s="13">
        <f>SUMPRODUCT(C14:X14,C64:X64)</f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0">
    <mergeCell ref="O1:W1"/>
    <mergeCell ref="D3:R4"/>
    <mergeCell ref="V3:W3"/>
    <mergeCell ref="V4:W4"/>
    <mergeCell ref="A7:A9"/>
    <mergeCell ref="B7:B9"/>
    <mergeCell ref="E9:G9"/>
    <mergeCell ref="I9:L9"/>
    <mergeCell ref="N9:O9"/>
    <mergeCell ref="Q9:W9"/>
  </mergeCells>
  <hyperlinks>
    <hyperlink ref="O1" r:id="rId1" display="bdplmoreau49@gmail.com"/>
  </hyperlinks>
  <printOptions/>
  <pageMargins left="0.30694444444444446" right="0.3458333333333333" top="0.75" bottom="0.75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AMAP des Basses Vallees</cp:lastModifiedBy>
  <dcterms:modified xsi:type="dcterms:W3CDTF">2022-11-13T17:31:03Z</dcterms:modified>
  <cp:category/>
  <cp:version/>
  <cp:contentType/>
  <cp:contentStatus/>
</cp:coreProperties>
</file>